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16" i="1"/>
  <c r="A12" i="1"/>
  <c r="D5" i="1"/>
  <c r="A4" i="1"/>
  <c r="A5" i="1" s="1"/>
  <c r="A6" i="1" s="1"/>
  <c r="A7" i="1" s="1"/>
  <c r="A9" i="1" s="1"/>
  <c r="A32" i="1"/>
  <c r="A33" i="1" s="1"/>
  <c r="A35" i="1" s="1"/>
  <c r="E5" i="1"/>
  <c r="D8" i="1" s="1"/>
  <c r="E8" i="1" s="1"/>
  <c r="F8" i="1" s="1"/>
  <c r="A26" i="1"/>
  <c r="A27" i="1" s="1"/>
  <c r="A28" i="1" s="1"/>
  <c r="A22" i="1"/>
  <c r="A19" i="1"/>
  <c r="A20" i="1" s="1"/>
  <c r="A15" i="1"/>
  <c r="A34" i="1" l="1"/>
  <c r="A13" i="1"/>
  <c r="A14" i="1" s="1"/>
</calcChain>
</file>

<file path=xl/sharedStrings.xml><?xml version="1.0" encoding="utf-8"?>
<sst xmlns="http://schemas.openxmlformats.org/spreadsheetml/2006/main" count="49" uniqueCount="45">
  <si>
    <t>hours</t>
  </si>
  <si>
    <t>minutes</t>
  </si>
  <si>
    <t>days</t>
  </si>
  <si>
    <t>years</t>
  </si>
  <si>
    <t>Life expectency</t>
  </si>
  <si>
    <t>lifespans</t>
  </si>
  <si>
    <t>work hours</t>
  </si>
  <si>
    <t>from 18-65</t>
  </si>
  <si>
    <t>hourly wage</t>
  </si>
  <si>
    <t>career work seconds</t>
  </si>
  <si>
    <t>per second wage</t>
  </si>
  <si>
    <t>minimum wage</t>
  </si>
  <si>
    <t>hours at min wage</t>
  </si>
  <si>
    <t>years at min wage</t>
  </si>
  <si>
    <t>Median personal income</t>
  </si>
  <si>
    <t>years at median</t>
  </si>
  <si>
    <t>Older than grand canyon</t>
  </si>
  <si>
    <t>3.5 million years older than Homo Sapien</t>
  </si>
  <si>
    <t>wage</t>
  </si>
  <si>
    <t>annual</t>
  </si>
  <si>
    <t>million figure</t>
  </si>
  <si>
    <t>Months for million to earn it</t>
  </si>
  <si>
    <t>Years for million to earn it</t>
  </si>
  <si>
    <t>second</t>
  </si>
  <si>
    <t>total dollars</t>
  </si>
  <si>
    <t>per second</t>
  </si>
  <si>
    <t>wage by the second</t>
  </si>
  <si>
    <t>pounds per mill @$1</t>
  </si>
  <si>
    <t>pounds per bill @1</t>
  </si>
  <si>
    <t>pounds per 100-billion @1</t>
  </si>
  <si>
    <t>pounds @ $100 bills</t>
  </si>
  <si>
    <t>pounds @ $10 bills</t>
  </si>
  <si>
    <t>Why are you reading this? Seriously? Nobody delves into the actual numbers. This is the</t>
  </si>
  <si>
    <t>internet. People just assume citations equal facts, even if they don't check them. This</t>
  </si>
  <si>
    <t>makes you pretty awesome.</t>
  </si>
  <si>
    <t>And PLEASE DO double-check my math. It's not infallible. And if you've read this far, go</t>
  </si>
  <si>
    <t>to the Contact page on www.glossynews.com and shoot me an email saying as much.</t>
  </si>
  <si>
    <t>I'll be curious to see how many of these messages I get, but I'll wager it's painfully few.</t>
  </si>
  <si>
    <t>REMAINING</t>
  </si>
  <si>
    <t>Combined years</t>
  </si>
  <si>
    <t>Cash/year</t>
  </si>
  <si>
    <t>Cash/day</t>
  </si>
  <si>
    <t>Cash/business hr</t>
  </si>
  <si>
    <t>Cash/hour</t>
  </si>
  <si>
    <t>You read it, you get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</si>
</sst>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8" fontId="2" fillId="0" borderId="0" xfId="2" applyNumberFormat="1" applyFont="1"/>
    <xf numFmtId="6" fontId="2" fillId="0" borderId="0" xfId="0" applyNumberFormat="1" applyFont="1"/>
    <xf numFmtId="38" fontId="2" fillId="0" borderId="0" xfId="0" applyNumberFormat="1" applyFont="1"/>
    <xf numFmtId="3" fontId="2" fillId="0" borderId="0" xfId="0" applyNumberFormat="1" applyFont="1" applyAlignment="1">
      <alignment horizontal="center"/>
    </xf>
    <xf numFmtId="166" fontId="2" fillId="0" borderId="0" xfId="1" applyNumberFormat="1" applyFont="1"/>
    <xf numFmtId="3" fontId="2" fillId="0" borderId="0" xfId="1" applyNumberFormat="1" applyFont="1" applyAlignment="1">
      <alignment horizontal="center"/>
    </xf>
    <xf numFmtId="166" fontId="2" fillId="0" borderId="0" xfId="0" applyNumberFormat="1" applyFont="1"/>
    <xf numFmtId="43" fontId="2" fillId="0" borderId="0" xfId="0" applyNumberFormat="1" applyFont="1"/>
    <xf numFmtId="0" fontId="2" fillId="0" borderId="1" xfId="0" applyFont="1" applyBorder="1"/>
    <xf numFmtId="0" fontId="3" fillId="0" borderId="1" xfId="0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0</xdr:row>
      <xdr:rowOff>657225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147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4" sqref="A4"/>
    </sheetView>
  </sheetViews>
  <sheetFormatPr defaultRowHeight="12.75" x14ac:dyDescent="0.2"/>
  <cols>
    <col min="1" max="1" width="17.42578125" style="1" bestFit="1" customWidth="1"/>
    <col min="2" max="2" width="26.42578125" style="1" bestFit="1" customWidth="1"/>
    <col min="3" max="3" width="2.140625" style="1" customWidth="1"/>
    <col min="4" max="4" width="15.5703125" style="1" customWidth="1"/>
    <col min="5" max="5" width="10.140625" style="1" bestFit="1" customWidth="1"/>
    <col min="6" max="6" width="9.140625" style="1" bestFit="1" customWidth="1"/>
    <col min="7" max="7" width="6.5703125" style="1" bestFit="1" customWidth="1"/>
    <col min="8" max="8" width="5.7109375" style="1" bestFit="1" customWidth="1"/>
    <col min="9" max="16384" width="9.140625" style="1"/>
  </cols>
  <sheetData>
    <row r="1" spans="1:9" ht="55.5" customHeight="1" thickBot="1" x14ac:dyDescent="0.25">
      <c r="A1" s="10"/>
      <c r="B1" s="10"/>
      <c r="C1" s="10"/>
      <c r="D1" s="10"/>
      <c r="E1" s="11" t="s">
        <v>44</v>
      </c>
      <c r="F1" s="10"/>
      <c r="G1" s="10"/>
    </row>
    <row r="2" spans="1:9" ht="14.25" customHeight="1" x14ac:dyDescent="0.2">
      <c r="A2" s="2">
        <v>100000000000</v>
      </c>
      <c r="B2" s="1" t="s">
        <v>24</v>
      </c>
    </row>
    <row r="3" spans="1:9" x14ac:dyDescent="0.2">
      <c r="A3" s="3">
        <v>1</v>
      </c>
      <c r="B3" s="1" t="s">
        <v>25</v>
      </c>
    </row>
    <row r="4" spans="1:9" x14ac:dyDescent="0.2">
      <c r="A4" s="4">
        <f>A2/(A3*60)</f>
        <v>1666666666.6666667</v>
      </c>
      <c r="B4" s="1" t="s">
        <v>1</v>
      </c>
      <c r="D4" s="5" t="s">
        <v>1</v>
      </c>
      <c r="E4" s="5" t="s">
        <v>23</v>
      </c>
    </row>
    <row r="5" spans="1:9" x14ac:dyDescent="0.2">
      <c r="A5" s="6">
        <f>A4/60</f>
        <v>27777777.77777778</v>
      </c>
      <c r="B5" s="1" t="s">
        <v>0</v>
      </c>
      <c r="D5" s="7">
        <f>A2/60</f>
        <v>1666666666.6666667</v>
      </c>
      <c r="E5" s="7">
        <f>D5/60</f>
        <v>27777777.77777778</v>
      </c>
      <c r="I5" s="8"/>
    </row>
    <row r="6" spans="1:9" x14ac:dyDescent="0.2">
      <c r="A6" s="8">
        <f>A5/24</f>
        <v>1157407.4074074074</v>
      </c>
      <c r="B6" s="1" t="s">
        <v>2</v>
      </c>
    </row>
    <row r="7" spans="1:9" x14ac:dyDescent="0.2">
      <c r="A7" s="8">
        <f>A6/365</f>
        <v>3170.9791983764585</v>
      </c>
      <c r="B7" s="1" t="s">
        <v>3</v>
      </c>
      <c r="D7" s="5" t="s">
        <v>0</v>
      </c>
      <c r="E7" s="5" t="s">
        <v>2</v>
      </c>
      <c r="F7" s="5" t="s">
        <v>3</v>
      </c>
    </row>
    <row r="8" spans="1:9" x14ac:dyDescent="0.2">
      <c r="A8" s="1">
        <v>78.7</v>
      </c>
      <c r="B8" s="1" t="s">
        <v>4</v>
      </c>
      <c r="D8" s="7">
        <f>E5/12</f>
        <v>2314814.8148148148</v>
      </c>
      <c r="E8" s="7">
        <f>D8/24</f>
        <v>96450.617283950618</v>
      </c>
      <c r="F8" s="7">
        <f>E8/12</f>
        <v>8037.5514403292182</v>
      </c>
    </row>
    <row r="9" spans="1:9" x14ac:dyDescent="0.2">
      <c r="A9" s="9">
        <f>A7/A8</f>
        <v>40.291984731594134</v>
      </c>
      <c r="B9" s="1" t="s">
        <v>5</v>
      </c>
    </row>
    <row r="11" spans="1:9" x14ac:dyDescent="0.2">
      <c r="A11" s="6">
        <v>2080</v>
      </c>
      <c r="B11" s="1" t="s">
        <v>6</v>
      </c>
    </row>
    <row r="12" spans="1:9" x14ac:dyDescent="0.2">
      <c r="A12" s="6">
        <f>(65-18)*A11</f>
        <v>97760</v>
      </c>
      <c r="B12" s="1" t="s">
        <v>7</v>
      </c>
    </row>
    <row r="13" spans="1:9" x14ac:dyDescent="0.2">
      <c r="A13" s="8">
        <f>A12*60</f>
        <v>5865600</v>
      </c>
      <c r="B13" s="1" t="s">
        <v>9</v>
      </c>
    </row>
    <row r="14" spans="1:9" x14ac:dyDescent="0.2">
      <c r="A14" s="9">
        <f>A2/A13</f>
        <v>17048.554282596837</v>
      </c>
      <c r="B14" s="1" t="s">
        <v>10</v>
      </c>
    </row>
    <row r="15" spans="1:9" x14ac:dyDescent="0.2">
      <c r="A15" s="8">
        <f>A2/A12</f>
        <v>1022913.2569558101</v>
      </c>
      <c r="B15" s="1" t="s">
        <v>8</v>
      </c>
    </row>
    <row r="16" spans="1:9" x14ac:dyDescent="0.2">
      <c r="A16" s="9">
        <f>A15/60/60</f>
        <v>284.14257137661394</v>
      </c>
      <c r="B16" s="1" t="s">
        <v>26</v>
      </c>
    </row>
    <row r="18" spans="1:4" x14ac:dyDescent="0.2">
      <c r="A18" s="1">
        <v>7.25</v>
      </c>
      <c r="B18" s="1" t="s">
        <v>11</v>
      </c>
    </row>
    <row r="19" spans="1:4" x14ac:dyDescent="0.2">
      <c r="A19" s="6">
        <f>A2/A18</f>
        <v>13793103448.275862</v>
      </c>
      <c r="B19" s="1" t="s">
        <v>12</v>
      </c>
    </row>
    <row r="20" spans="1:4" x14ac:dyDescent="0.2">
      <c r="A20" s="8">
        <f>A19/2080</f>
        <v>6631299.7347480105</v>
      </c>
      <c r="B20" s="1" t="s">
        <v>13</v>
      </c>
      <c r="D20" s="1" t="s">
        <v>16</v>
      </c>
    </row>
    <row r="21" spans="1:4" x14ac:dyDescent="0.2">
      <c r="A21" s="4">
        <v>26507</v>
      </c>
      <c r="B21" s="1" t="s">
        <v>14</v>
      </c>
    </row>
    <row r="22" spans="1:4" x14ac:dyDescent="0.2">
      <c r="A22" s="6">
        <f>A2/A21</f>
        <v>3772588.3728826349</v>
      </c>
      <c r="B22" s="1" t="s">
        <v>15</v>
      </c>
      <c r="D22" s="1" t="s">
        <v>17</v>
      </c>
    </row>
    <row r="24" spans="1:4" x14ac:dyDescent="0.2">
      <c r="A24" s="6">
        <v>1000000</v>
      </c>
      <c r="B24" s="1" t="s">
        <v>20</v>
      </c>
    </row>
    <row r="25" spans="1:4" x14ac:dyDescent="0.2">
      <c r="A25" s="1">
        <v>7.25</v>
      </c>
      <c r="B25" s="1" t="s">
        <v>18</v>
      </c>
    </row>
    <row r="26" spans="1:4" x14ac:dyDescent="0.2">
      <c r="A26" s="8">
        <f>A24*A25*2080</f>
        <v>15080000000</v>
      </c>
      <c r="B26" s="1" t="s">
        <v>19</v>
      </c>
    </row>
    <row r="27" spans="1:4" x14ac:dyDescent="0.2">
      <c r="A27" s="9">
        <f>A2/A26</f>
        <v>6.6312997347480103</v>
      </c>
      <c r="B27" s="1" t="s">
        <v>22</v>
      </c>
    </row>
    <row r="28" spans="1:4" x14ac:dyDescent="0.2">
      <c r="A28" s="9">
        <f>(A27*12/1)</f>
        <v>79.575596816976116</v>
      </c>
      <c r="B28" s="1" t="s">
        <v>21</v>
      </c>
      <c r="C28" s="9"/>
    </row>
    <row r="30" spans="1:4" x14ac:dyDescent="0.2">
      <c r="B30" s="1" t="s">
        <v>38</v>
      </c>
    </row>
    <row r="31" spans="1:4" x14ac:dyDescent="0.2">
      <c r="A31" s="1">
        <v>20</v>
      </c>
      <c r="B31" s="1" t="s">
        <v>39</v>
      </c>
    </row>
    <row r="32" spans="1:4" x14ac:dyDescent="0.2">
      <c r="A32" s="6">
        <f>A2/A31</f>
        <v>5000000000</v>
      </c>
      <c r="B32" s="1" t="s">
        <v>40</v>
      </c>
    </row>
    <row r="33" spans="1:2" x14ac:dyDescent="0.2">
      <c r="A33" s="8">
        <f>A32/365</f>
        <v>13698630.136986302</v>
      </c>
      <c r="B33" s="1" t="s">
        <v>41</v>
      </c>
    </row>
    <row r="34" spans="1:2" x14ac:dyDescent="0.2">
      <c r="A34" s="8">
        <f>A32/2080</f>
        <v>2403846.153846154</v>
      </c>
      <c r="B34" s="1" t="s">
        <v>42</v>
      </c>
    </row>
    <row r="35" spans="1:2" x14ac:dyDescent="0.2">
      <c r="A35" s="8">
        <f>A33/24</f>
        <v>570776.25570776255</v>
      </c>
      <c r="B35" s="1" t="s">
        <v>43</v>
      </c>
    </row>
    <row r="37" spans="1:2" x14ac:dyDescent="0.2">
      <c r="A37" s="8">
        <v>2040.8</v>
      </c>
      <c r="B37" s="1" t="s">
        <v>27</v>
      </c>
    </row>
    <row r="38" spans="1:2" x14ac:dyDescent="0.2">
      <c r="A38" s="8">
        <f>A37*1000</f>
        <v>2040800</v>
      </c>
      <c r="B38" s="1" t="s">
        <v>28</v>
      </c>
    </row>
    <row r="39" spans="1:2" x14ac:dyDescent="0.2">
      <c r="A39" s="8">
        <f>A38*100</f>
        <v>204080000</v>
      </c>
      <c r="B39" s="1" t="s">
        <v>29</v>
      </c>
    </row>
    <row r="40" spans="1:2" x14ac:dyDescent="0.2">
      <c r="A40" s="8">
        <f>A39/10</f>
        <v>20408000</v>
      </c>
      <c r="B40" s="1" t="s">
        <v>31</v>
      </c>
    </row>
    <row r="41" spans="1:2" x14ac:dyDescent="0.2">
      <c r="A41" s="8">
        <f>A40/10</f>
        <v>2040800</v>
      </c>
      <c r="B41" s="1" t="s">
        <v>30</v>
      </c>
    </row>
    <row r="43" spans="1:2" x14ac:dyDescent="0.2">
      <c r="A43" s="1" t="s">
        <v>32</v>
      </c>
    </row>
    <row r="44" spans="1:2" x14ac:dyDescent="0.2">
      <c r="A44" s="1" t="s">
        <v>33</v>
      </c>
    </row>
    <row r="45" spans="1:2" x14ac:dyDescent="0.2">
      <c r="A45" s="1" t="s">
        <v>34</v>
      </c>
    </row>
    <row r="47" spans="1:2" x14ac:dyDescent="0.2">
      <c r="A47" s="1" t="s">
        <v>35</v>
      </c>
    </row>
    <row r="48" spans="1:2" x14ac:dyDescent="0.2">
      <c r="A48" s="1" t="s">
        <v>36</v>
      </c>
    </row>
    <row r="50" spans="1:1" x14ac:dyDescent="0.2">
      <c r="A50" s="1" t="s">
        <v>37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2014-04-19T01:27:59Z</cp:lastPrinted>
  <dcterms:created xsi:type="dcterms:W3CDTF">2014-04-18T22:23:45Z</dcterms:created>
  <dcterms:modified xsi:type="dcterms:W3CDTF">2014-04-19T01:31:01Z</dcterms:modified>
</cp:coreProperties>
</file>